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ello! " sheetId="1" r:id="rId4"/>
    <sheet state="visible" name="Territory Shrink Model" sheetId="2" r:id="rId5"/>
  </sheets>
  <definedNames/>
  <calcPr/>
</workbook>
</file>

<file path=xl/sharedStrings.xml><?xml version="1.0" encoding="utf-8"?>
<sst xmlns="http://schemas.openxmlformats.org/spreadsheetml/2006/main" count="36" uniqueCount="36">
  <si>
    <t>Thank you for using our sales territory shrinkage calculator! This was created by Gradient Works CEO, Hayes Davis, who is a bit of a spreadsheet nerd and recovering RevOps guy.</t>
  </si>
  <si>
    <t>How to use this calculator</t>
  </si>
  <si>
    <t xml:space="preserve">Step 1. Make a copy of this spreadsheet for your own use. </t>
  </si>
  <si>
    <t xml:space="preserve">Step 2. Go to the Model tab. Update the input values in column B with your team's numbers. The rest of the model will update automatically. </t>
  </si>
  <si>
    <r>
      <rPr>
        <sz val="11.0"/>
      </rPr>
      <t xml:space="preserve">Questions? Feedback? We'd love to hear from you! Please </t>
    </r>
    <r>
      <rPr>
        <color rgb="FF1155CC"/>
        <sz val="11.0"/>
        <u/>
      </rPr>
      <t>find us on LinkedIn to discuss</t>
    </r>
    <r>
      <rPr>
        <sz val="11.0"/>
      </rPr>
      <t>.</t>
    </r>
  </si>
  <si>
    <t xml:space="preserve">And please share with anyone you think would be interested. </t>
  </si>
  <si>
    <r>
      <rPr>
        <sz val="11.0"/>
      </rPr>
      <t xml:space="preserve">We've got lots of other cool stuff like this, for RevOps and sales professionals. Please visit </t>
    </r>
    <r>
      <rPr>
        <color rgb="FF1155CC"/>
        <sz val="11.0"/>
        <u/>
      </rPr>
      <t>www.gradient.works</t>
    </r>
    <r>
      <rPr>
        <sz val="11.0"/>
      </rPr>
      <t xml:space="preserve"> for more.</t>
    </r>
  </si>
  <si>
    <t>Model</t>
  </si>
  <si>
    <t>Inputs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</si>
  <si>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</si>
  <si>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</si>
  <si>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</si>
  <si>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</si>
  <si>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</si>
  <si>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</si>
  <si>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</si>
  <si>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</si>
  <si>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</si>
  <si>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</si>
  <si>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</si>
  <si>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</si>
  <si>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Territory Size</t>
  </si>
  <si>
    <t>Available Accounts</t>
  </si>
  <si>
    <t>Accounts Worked / Mo</t>
  </si>
  <si>
    <t>Resting</t>
  </si>
  <si>
    <t>Meetings Quota / Mo</t>
  </si>
  <si>
    <t>Workable Accounts</t>
  </si>
  <si>
    <t>DQ Rate</t>
  </si>
  <si>
    <t>Rest Period (Months)</t>
  </si>
  <si>
    <t>Accounts Worked</t>
  </si>
  <si>
    <t>Outflows</t>
  </si>
  <si>
    <t xml:space="preserve">  Meetings Set</t>
  </si>
  <si>
    <t xml:space="preserve">  Disqualified</t>
  </si>
  <si>
    <t>Total Outflows</t>
  </si>
  <si>
    <t>Rest Eligible</t>
  </si>
  <si>
    <t>EOM Available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</si>
</sst>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;(0)"/>
  </numFmts>
  <fonts count="6">
    <font>
      <sz val="10.0"/>
      <color rgb="FF000000"/>
      <name val="Arial"/>
      <scheme val="minor"/>
    </font>
    <font>
      <sz val="11.0"/>
      <color theme="1"/>
      <name val="Arial"/>
      <scheme val="minor"/>
    </font>
    <font>
      <b/>
      <sz val="11.0"/>
      <color theme="1"/>
      <name val="Arial"/>
      <scheme val="minor"/>
    </font>
    <font>
      <u/>
      <sz val="11.0"/>
      <color rgb="FF0000FF"/>
    </font>
    <font>
      <b/>
      <sz val="12.0"/>
      <color theme="1"/>
      <name val="Arial"/>
      <scheme val="minor"/>
    </font>
    <font>
      <b/>
      <sz val="11.0"/>
      <color rgb="FF4A48B3"/>
      <name val="Arial"/>
      <scheme val="minor"/>
    </font>
  </fonts>
  <fills count="2">
    <fill>
      <patternFill patternType="none"/>
    </fill>
    <fill>
      <patternFill patternType="lightGray"/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1" numFmtId="0" xfId="0" applyAlignment="1" applyFont="1">
      <alignment shrinkToFit="0" wrapText="1"/>
    </xf>
    <xf borderId="0" fillId="0" fontId="3" numFmtId="0" xfId="0" applyAlignment="1" applyFont="1">
      <alignment readingOrder="0" shrinkToFit="0" wrapText="1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4" numFmtId="0" xfId="0" applyAlignment="1" applyFont="1">
      <alignment horizontal="center" readingOrder="0" vertical="center"/>
    </xf>
    <xf borderId="1" fillId="0" fontId="4" numFmtId="0" xfId="0" applyAlignment="1" applyBorder="1" applyFont="1">
      <alignment readingOrder="0"/>
    </xf>
    <xf borderId="1" fillId="0" fontId="1" numFmtId="0" xfId="0" applyBorder="1" applyFont="1"/>
    <xf borderId="1" fillId="0" fontId="1" numFmtId="0" xfId="0" applyAlignment="1" applyBorder="1" applyFont="1">
      <alignment horizontal="center" readingOrder="0" vertical="center"/>
    </xf>
    <xf borderId="0" fillId="0" fontId="5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4" xfId="0" applyFont="1" applyNumberFormat="1"/>
    <xf borderId="0" fillId="0" fontId="5" numFmtId="9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228600</xdr:colOff>
      <xdr:row>7</xdr:row>
      <xdr:rowOff>38100</xdr:rowOff>
    </xdr:from>
    <xdr:ext cx="1819275" cy="2867025"/>
    <xdr:grpSp>
      <xdr:nvGrpSpPr>
        <xdr:cNvPr id="2" name="Shape 2" title="Drawing"/>
        <xdr:cNvGrpSpPr/>
      </xdr:nvGrpSpPr>
      <xdr:grpSpPr>
        <a:xfrm>
          <a:off x="4299700" y="1366225"/>
          <a:ext cx="1949100" cy="3088325"/>
          <a:chOff x="4299700" y="1366225"/>
          <a:chExt cx="1949100" cy="3088325"/>
        </a:xfrm>
      </xdr:grpSpPr>
      <xdr:cxnSp>
        <xdr:nvCxnSpPr>
          <xdr:cNvPr id="3" name="Shape 3"/>
          <xdr:cNvCxnSpPr/>
        </xdr:nvCxnSpPr>
        <xdr:spPr>
          <a:xfrm flipH="1" rot="10800000">
            <a:off x="5494050" y="1366225"/>
            <a:ext cx="382200" cy="1423800"/>
          </a:xfrm>
          <a:prstGeom prst="straightConnector1">
            <a:avLst/>
          </a:prstGeom>
          <a:noFill/>
          <a:ln cap="flat" cmpd="sng" w="38100">
            <a:solidFill>
              <a:srgbClr val="4A48B3"/>
            </a:solidFill>
            <a:prstDash val="solid"/>
            <a:round/>
            <a:headEnd len="med" w="med" type="none"/>
            <a:tailEnd len="med" w="med" type="triangle"/>
          </a:ln>
        </xdr:spPr>
      </xdr:cxnSp>
      <xdr:sp>
        <xdr:nvSpPr>
          <xdr:cNvPr id="4" name="Shape 4"/>
          <xdr:cNvSpPr txBox="1"/>
        </xdr:nvSpPr>
        <xdr:spPr>
          <a:xfrm>
            <a:off x="4299700" y="2761350"/>
            <a:ext cx="1949100" cy="1693200"/>
          </a:xfrm>
          <a:prstGeom prst="rect">
            <a:avLst/>
          </a:prstGeom>
          <a:solidFill>
            <a:srgbClr val="4A48B3"/>
          </a:solidFill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>
                <a:solidFill>
                  <a:srgbClr val="FFFFFF"/>
                </a:solidFill>
              </a:rPr>
              <a:t>1. Make a copy of this spreadsheet for your own use.</a:t>
            </a:r>
            <a:endParaRPr sz="1400">
              <a:solidFill>
                <a:srgbClr val="FFFFFF"/>
              </a:solidFill>
            </a:endParaRPr>
          </a:p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>
              <a:solidFill>
                <a:srgbClr val="FFFFFF"/>
              </a:solidFill>
            </a:endParaRPr>
          </a:p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>
                <a:solidFill>
                  <a:srgbClr val="FFFFFF"/>
                </a:solidFill>
              </a:rPr>
              <a:t>2. Fill</a:t>
            </a:r>
            <a:r>
              <a:rPr lang="en-US" sz="1400">
                <a:solidFill>
                  <a:srgbClr val="FFFFFF"/>
                </a:solidFill>
              </a:rPr>
              <a:t> in these input values and the model will update.</a:t>
            </a:r>
            <a:endParaRPr sz="1400">
              <a:solidFill>
                <a:srgbClr val="FFFFFF"/>
              </a:solidFill>
            </a:endParaRPr>
          </a:p>
        </xdr:txBody>
      </xdr:sp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linkedin.com/company/gradient-works/" TargetMode="External"/><Relationship Id="rId2" Type="http://schemas.openxmlformats.org/officeDocument/2006/relationships/hyperlink" Target="http://www.gradient.works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5.0"/>
  </cols>
  <sheetData>
    <row r="1">
      <c r="A1" s="1" t="s">
        <v>0</v>
      </c>
    </row>
    <row r="2">
      <c r="A2" s="1"/>
    </row>
    <row r="3">
      <c r="A3" s="2" t="s">
        <v>1</v>
      </c>
    </row>
    <row r="4">
      <c r="A4" s="1" t="s">
        <v>2</v>
      </c>
    </row>
    <row r="5">
      <c r="A5" s="1" t="s">
        <v>3</v>
      </c>
    </row>
    <row r="6">
      <c r="A6" s="3"/>
    </row>
    <row r="7">
      <c r="A7" s="4" t="s">
        <v>4</v>
      </c>
    </row>
    <row r="8">
      <c r="A8" s="5"/>
    </row>
    <row r="9">
      <c r="A9" s="6" t="s">
        <v>5</v>
      </c>
    </row>
    <row r="10">
      <c r="A10" s="4" t="s">
        <v>6</v>
      </c>
    </row>
  </sheetData>
  <hyperlinks>
    <hyperlink r:id="rId1" ref="A7"/>
    <hyperlink r:id="rId2" ref="A10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20.13"/>
    <col customWidth="1" min="2" max="2" width="6.63"/>
    <col customWidth="1" min="3" max="3" width="9.0"/>
    <col customWidth="1" min="4" max="4" width="16.75"/>
    <col customWidth="1" min="5" max="16" width="5.63"/>
  </cols>
  <sheetData>
    <row r="1" ht="25.5" customHeight="1">
      <c r="A1" s="7"/>
      <c r="B1" s="5"/>
      <c r="C1" s="5"/>
      <c r="D1" s="8" t="s">
        <v>7</v>
      </c>
    </row>
    <row r="2">
      <c r="A2" s="9" t="s">
        <v>8</v>
      </c>
      <c r="B2" s="10"/>
      <c r="C2" s="5"/>
      <c r="D2" s="5"/>
      <c r="E2" s="11" t="s">
        <v>9</v>
      </c>
      <c r="F2" s="11" t="s">
        <v>10</v>
      </c>
      <c r="G2" s="11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1" t="s">
        <v>16</v>
      </c>
      <c r="M2" s="11" t="s">
        <v>17</v>
      </c>
      <c r="N2" s="11" t="s">
        <v>18</v>
      </c>
      <c r="O2" s="11" t="s">
        <v>19</v>
      </c>
      <c r="P2" s="11" t="s">
        <v>20</v>
      </c>
    </row>
    <row r="3">
      <c r="A3" s="6" t="s">
        <v>21</v>
      </c>
      <c r="B3" s="12">
        <v>350.0</v>
      </c>
      <c r="C3" s="5"/>
      <c r="D3" s="6" t="s">
        <v>22</v>
      </c>
      <c r="E3" s="6">
        <f>$B$3</f>
        <v>350</v>
      </c>
      <c r="F3" s="5">
        <f t="shared" ref="F3:P3" si="1">E16</f>
        <v>311</v>
      </c>
      <c r="G3" s="5">
        <f t="shared" si="1"/>
        <v>272</v>
      </c>
      <c r="H3" s="5">
        <f t="shared" si="1"/>
        <v>233</v>
      </c>
      <c r="I3" s="5">
        <f t="shared" si="1"/>
        <v>194</v>
      </c>
      <c r="J3" s="5">
        <f t="shared" si="1"/>
        <v>155</v>
      </c>
      <c r="K3" s="5">
        <f t="shared" si="1"/>
        <v>116</v>
      </c>
      <c r="L3" s="5">
        <f t="shared" si="1"/>
        <v>77</v>
      </c>
      <c r="M3" s="5">
        <f t="shared" si="1"/>
        <v>38</v>
      </c>
      <c r="N3" s="5">
        <f t="shared" si="1"/>
        <v>-1</v>
      </c>
      <c r="O3" s="5">
        <f t="shared" si="1"/>
        <v>-40</v>
      </c>
      <c r="P3" s="5">
        <f t="shared" si="1"/>
        <v>-79</v>
      </c>
    </row>
    <row r="4">
      <c r="A4" s="6" t="s">
        <v>23</v>
      </c>
      <c r="B4" s="12">
        <v>350.0</v>
      </c>
      <c r="C4" s="5"/>
      <c r="D4" s="6" t="s">
        <v>24</v>
      </c>
      <c r="E4" s="13">
        <v>0.0</v>
      </c>
      <c r="F4" s="14">
        <f t="shared" ref="F4:P4" si="2">-1*SUM(OFFSET(F14,0,-1*MIN($B$7,COLUMN()-COLUMN($E$14))):OFFSET(F14,0,-1))</f>
        <v>-311</v>
      </c>
      <c r="G4" s="14">
        <f t="shared" si="2"/>
        <v>-622</v>
      </c>
      <c r="H4" s="14">
        <f t="shared" si="2"/>
        <v>-933</v>
      </c>
      <c r="I4" s="14">
        <f t="shared" si="2"/>
        <v>-933</v>
      </c>
      <c r="J4" s="14">
        <f t="shared" si="2"/>
        <v>-933</v>
      </c>
      <c r="K4" s="14">
        <f t="shared" si="2"/>
        <v>-933</v>
      </c>
      <c r="L4" s="14">
        <f t="shared" si="2"/>
        <v>-933</v>
      </c>
      <c r="M4" s="14">
        <f t="shared" si="2"/>
        <v>-933</v>
      </c>
      <c r="N4" s="14">
        <f t="shared" si="2"/>
        <v>-933</v>
      </c>
      <c r="O4" s="14">
        <f t="shared" si="2"/>
        <v>-933</v>
      </c>
      <c r="P4" s="14">
        <f t="shared" si="2"/>
        <v>-933</v>
      </c>
    </row>
    <row r="5">
      <c r="A5" s="6" t="s">
        <v>25</v>
      </c>
      <c r="B5" s="12">
        <v>4.0</v>
      </c>
      <c r="C5" s="5"/>
      <c r="D5" s="6" t="s">
        <v>26</v>
      </c>
      <c r="E5" s="14">
        <f t="shared" ref="E5:P5" si="3">E3+E4</f>
        <v>350</v>
      </c>
      <c r="F5" s="14">
        <f t="shared" si="3"/>
        <v>0</v>
      </c>
      <c r="G5" s="14">
        <f t="shared" si="3"/>
        <v>-350</v>
      </c>
      <c r="H5" s="14">
        <f t="shared" si="3"/>
        <v>-700</v>
      </c>
      <c r="I5" s="14">
        <f t="shared" si="3"/>
        <v>-739</v>
      </c>
      <c r="J5" s="14">
        <f t="shared" si="3"/>
        <v>-778</v>
      </c>
      <c r="K5" s="14">
        <f t="shared" si="3"/>
        <v>-817</v>
      </c>
      <c r="L5" s="14">
        <f t="shared" si="3"/>
        <v>-856</v>
      </c>
      <c r="M5" s="14">
        <f t="shared" si="3"/>
        <v>-895</v>
      </c>
      <c r="N5" s="14">
        <f t="shared" si="3"/>
        <v>-934</v>
      </c>
      <c r="O5" s="14">
        <f t="shared" si="3"/>
        <v>-973</v>
      </c>
      <c r="P5" s="14">
        <f t="shared" si="3"/>
        <v>-1012</v>
      </c>
    </row>
    <row r="6">
      <c r="A6" s="6" t="s">
        <v>27</v>
      </c>
      <c r="B6" s="15">
        <v>0.1</v>
      </c>
      <c r="C6" s="5"/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>
      <c r="A7" s="6" t="s">
        <v>28</v>
      </c>
      <c r="B7" s="12">
        <v>3.0</v>
      </c>
      <c r="C7" s="5"/>
      <c r="D7" s="6" t="s">
        <v>29</v>
      </c>
      <c r="E7" s="5">
        <f t="shared" ref="E7:P7" si="4">$B$4</f>
        <v>350</v>
      </c>
      <c r="F7" s="5">
        <f t="shared" si="4"/>
        <v>350</v>
      </c>
      <c r="G7" s="5">
        <f t="shared" si="4"/>
        <v>350</v>
      </c>
      <c r="H7" s="5">
        <f t="shared" si="4"/>
        <v>350</v>
      </c>
      <c r="I7" s="5">
        <f t="shared" si="4"/>
        <v>350</v>
      </c>
      <c r="J7" s="5">
        <f t="shared" si="4"/>
        <v>350</v>
      </c>
      <c r="K7" s="5">
        <f t="shared" si="4"/>
        <v>350</v>
      </c>
      <c r="L7" s="5">
        <f t="shared" si="4"/>
        <v>350</v>
      </c>
      <c r="M7" s="5">
        <f t="shared" si="4"/>
        <v>350</v>
      </c>
      <c r="N7" s="5">
        <f t="shared" si="4"/>
        <v>350</v>
      </c>
      <c r="O7" s="5">
        <f t="shared" si="4"/>
        <v>350</v>
      </c>
      <c r="P7" s="5">
        <f t="shared" si="4"/>
        <v>350</v>
      </c>
    </row>
    <row r="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>
      <c r="A9" s="5"/>
      <c r="B9" s="5"/>
      <c r="C9" s="5"/>
      <c r="D9" s="6" t="s">
        <v>30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>
      <c r="A10" s="5"/>
      <c r="B10" s="5"/>
      <c r="C10" s="5"/>
      <c r="D10" s="6" t="s">
        <v>31</v>
      </c>
      <c r="E10" s="5">
        <f t="shared" ref="E10:P10" si="5">$B$5</f>
        <v>4</v>
      </c>
      <c r="F10" s="5">
        <f t="shared" si="5"/>
        <v>4</v>
      </c>
      <c r="G10" s="5">
        <f t="shared" si="5"/>
        <v>4</v>
      </c>
      <c r="H10" s="5">
        <f t="shared" si="5"/>
        <v>4</v>
      </c>
      <c r="I10" s="5">
        <f t="shared" si="5"/>
        <v>4</v>
      </c>
      <c r="J10" s="5">
        <f t="shared" si="5"/>
        <v>4</v>
      </c>
      <c r="K10" s="5">
        <f t="shared" si="5"/>
        <v>4</v>
      </c>
      <c r="L10" s="5">
        <f t="shared" si="5"/>
        <v>4</v>
      </c>
      <c r="M10" s="5">
        <f t="shared" si="5"/>
        <v>4</v>
      </c>
      <c r="N10" s="5">
        <f t="shared" si="5"/>
        <v>4</v>
      </c>
      <c r="O10" s="5">
        <f t="shared" si="5"/>
        <v>4</v>
      </c>
      <c r="P10" s="5">
        <f t="shared" si="5"/>
        <v>4</v>
      </c>
    </row>
    <row r="11">
      <c r="A11" s="5"/>
      <c r="B11" s="5"/>
      <c r="C11" s="5"/>
      <c r="D11" s="6" t="s">
        <v>32</v>
      </c>
      <c r="E11" s="5">
        <f t="shared" ref="E11:P11" si="6">($B$6*E7)</f>
        <v>35</v>
      </c>
      <c r="F11" s="5">
        <f t="shared" si="6"/>
        <v>35</v>
      </c>
      <c r="G11" s="5">
        <f t="shared" si="6"/>
        <v>35</v>
      </c>
      <c r="H11" s="5">
        <f t="shared" si="6"/>
        <v>35</v>
      </c>
      <c r="I11" s="5">
        <f t="shared" si="6"/>
        <v>35</v>
      </c>
      <c r="J11" s="5">
        <f t="shared" si="6"/>
        <v>35</v>
      </c>
      <c r="K11" s="5">
        <f t="shared" si="6"/>
        <v>35</v>
      </c>
      <c r="L11" s="5">
        <f t="shared" si="6"/>
        <v>35</v>
      </c>
      <c r="M11" s="5">
        <f t="shared" si="6"/>
        <v>35</v>
      </c>
      <c r="N11" s="5">
        <f t="shared" si="6"/>
        <v>35</v>
      </c>
      <c r="O11" s="5">
        <f t="shared" si="6"/>
        <v>35</v>
      </c>
      <c r="P11" s="5">
        <f t="shared" si="6"/>
        <v>35</v>
      </c>
    </row>
    <row r="12">
      <c r="A12" s="5"/>
      <c r="B12" s="5"/>
      <c r="C12" s="5"/>
      <c r="D12" s="6" t="s">
        <v>33</v>
      </c>
      <c r="E12" s="5">
        <f t="shared" ref="E12:P12" si="7">SUM(E10:E11)</f>
        <v>39</v>
      </c>
      <c r="F12" s="5">
        <f t="shared" si="7"/>
        <v>39</v>
      </c>
      <c r="G12" s="5">
        <f t="shared" si="7"/>
        <v>39</v>
      </c>
      <c r="H12" s="5">
        <f t="shared" si="7"/>
        <v>39</v>
      </c>
      <c r="I12" s="5">
        <f t="shared" si="7"/>
        <v>39</v>
      </c>
      <c r="J12" s="5">
        <f t="shared" si="7"/>
        <v>39</v>
      </c>
      <c r="K12" s="5">
        <f t="shared" si="7"/>
        <v>39</v>
      </c>
      <c r="L12" s="5">
        <f t="shared" si="7"/>
        <v>39</v>
      </c>
      <c r="M12" s="5">
        <f t="shared" si="7"/>
        <v>39</v>
      </c>
      <c r="N12" s="5">
        <f t="shared" si="7"/>
        <v>39</v>
      </c>
      <c r="O12" s="5">
        <f t="shared" si="7"/>
        <v>39</v>
      </c>
      <c r="P12" s="5">
        <f t="shared" si="7"/>
        <v>39</v>
      </c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>
      <c r="A14" s="5"/>
      <c r="B14" s="5"/>
      <c r="C14" s="5"/>
      <c r="D14" s="6" t="s">
        <v>34</v>
      </c>
      <c r="E14" s="6">
        <f t="shared" ref="E14:P14" si="8">E7-E12</f>
        <v>311</v>
      </c>
      <c r="F14" s="6">
        <f t="shared" si="8"/>
        <v>311</v>
      </c>
      <c r="G14" s="6">
        <f t="shared" si="8"/>
        <v>311</v>
      </c>
      <c r="H14" s="6">
        <f t="shared" si="8"/>
        <v>311</v>
      </c>
      <c r="I14" s="6">
        <f t="shared" si="8"/>
        <v>311</v>
      </c>
      <c r="J14" s="6">
        <f t="shared" si="8"/>
        <v>311</v>
      </c>
      <c r="K14" s="6">
        <f t="shared" si="8"/>
        <v>311</v>
      </c>
      <c r="L14" s="6">
        <f t="shared" si="8"/>
        <v>311</v>
      </c>
      <c r="M14" s="6">
        <f t="shared" si="8"/>
        <v>311</v>
      </c>
      <c r="N14" s="6">
        <f t="shared" si="8"/>
        <v>311</v>
      </c>
      <c r="O14" s="6">
        <f t="shared" si="8"/>
        <v>311</v>
      </c>
      <c r="P14" s="6">
        <f t="shared" si="8"/>
        <v>311</v>
      </c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>
      <c r="A16" s="5"/>
      <c r="B16" s="5"/>
      <c r="C16" s="5"/>
      <c r="D16" s="6" t="s">
        <v>35</v>
      </c>
      <c r="E16" s="5">
        <f t="shared" ref="E16:P16" si="9">E3-E12</f>
        <v>311</v>
      </c>
      <c r="F16" s="5">
        <f t="shared" si="9"/>
        <v>272</v>
      </c>
      <c r="G16" s="5">
        <f t="shared" si="9"/>
        <v>233</v>
      </c>
      <c r="H16" s="5">
        <f t="shared" si="9"/>
        <v>194</v>
      </c>
      <c r="I16" s="5">
        <f t="shared" si="9"/>
        <v>155</v>
      </c>
      <c r="J16" s="5">
        <f t="shared" si="9"/>
        <v>116</v>
      </c>
      <c r="K16" s="5">
        <f t="shared" si="9"/>
        <v>77</v>
      </c>
      <c r="L16" s="5">
        <f t="shared" si="9"/>
        <v>38</v>
      </c>
      <c r="M16" s="5">
        <f t="shared" si="9"/>
        <v>-1</v>
      </c>
      <c r="N16" s="5">
        <f t="shared" si="9"/>
        <v>-40</v>
      </c>
      <c r="O16" s="5">
        <f t="shared" si="9"/>
        <v>-79</v>
      </c>
      <c r="P16" s="5">
        <f t="shared" si="9"/>
        <v>-118</v>
      </c>
    </row>
  </sheetData>
  <mergeCells count="1">
    <mergeCell ref="D1:P1"/>
  </mergeCells>
  <drawing r:id="rId1"/>
</worksheet>
</file>